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з Г\Desktop\Сайт\"/>
    </mc:Choice>
  </mc:AlternateContent>
  <bookViews>
    <workbookView xWindow="0" yWindow="0" windowWidth="16392" windowHeight="7488" activeTab="1"/>
  </bookViews>
  <sheets>
    <sheet name="с ответами" sheetId="1" r:id="rId1"/>
    <sheet name="Контрольная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C25" i="2" l="1"/>
  <c r="B24" i="2"/>
  <c r="E24" i="2"/>
  <c r="E23" i="2"/>
  <c r="K23" i="2"/>
  <c r="B23" i="2"/>
  <c r="C20" i="2"/>
  <c r="F20" i="2"/>
  <c r="G20" i="2"/>
  <c r="C21" i="2"/>
  <c r="B19" i="2"/>
  <c r="B16" i="2"/>
  <c r="H16" i="2"/>
  <c r="B17" i="2"/>
  <c r="H17" i="2"/>
  <c r="H15" i="2"/>
  <c r="B15" i="2"/>
  <c r="G9" i="2"/>
  <c r="G10" i="2"/>
  <c r="C9" i="2"/>
  <c r="E9" i="2"/>
  <c r="C10" i="2"/>
  <c r="E10" i="2"/>
  <c r="B11" i="2"/>
  <c r="C2" i="2"/>
  <c r="E2" i="2"/>
  <c r="C3" i="2"/>
  <c r="E3" i="2"/>
  <c r="C4" i="2"/>
  <c r="E4" i="2"/>
  <c r="C5" i="2"/>
  <c r="E5" i="2"/>
  <c r="C6" i="2"/>
  <c r="E6" i="2"/>
  <c r="C7" i="2"/>
  <c r="E7" i="2"/>
  <c r="B8" i="2"/>
  <c r="B1" i="2"/>
  <c r="G33" i="1"/>
  <c r="C37" i="1" s="1"/>
  <c r="D24" i="2" s="1"/>
  <c r="G32" i="1"/>
  <c r="I36" i="1" s="1"/>
  <c r="J23" i="2" s="1"/>
  <c r="E32" i="1"/>
  <c r="E33" i="1" s="1"/>
  <c r="C33" i="1" s="1"/>
  <c r="G24" i="1"/>
  <c r="G25" i="1" s="1"/>
  <c r="E25" i="1"/>
  <c r="C28" i="1" s="1"/>
  <c r="D20" i="2" s="1"/>
  <c r="E24" i="1"/>
  <c r="C24" i="1" s="1"/>
  <c r="G17" i="1"/>
  <c r="G21" i="1" s="1"/>
  <c r="G17" i="2" s="1"/>
  <c r="G16" i="1"/>
  <c r="E16" i="1"/>
  <c r="E17" i="1" s="1"/>
  <c r="A13" i="1"/>
  <c r="C13" i="1" s="1"/>
  <c r="E13" i="1" s="1"/>
  <c r="A12" i="1"/>
  <c r="C12" i="1" s="1"/>
  <c r="E12" i="1" s="1"/>
  <c r="G10" i="1"/>
  <c r="A10" i="1" s="1"/>
  <c r="B10" i="2" s="1"/>
  <c r="E10" i="1"/>
  <c r="F10" i="2" s="1"/>
  <c r="G9" i="1"/>
  <c r="E9" i="1"/>
  <c r="F9" i="2" s="1"/>
  <c r="C9" i="1"/>
  <c r="D9" i="2" s="1"/>
  <c r="C7" i="1"/>
  <c r="D7" i="2" s="1"/>
  <c r="C6" i="1"/>
  <c r="D6" i="2" s="1"/>
  <c r="E7" i="1"/>
  <c r="A6" i="1"/>
  <c r="B6" i="2" s="1"/>
  <c r="A4" i="1"/>
  <c r="B4" i="2" s="1"/>
  <c r="C4" i="1"/>
  <c r="D4" i="2" s="1"/>
  <c r="E5" i="1"/>
  <c r="C5" i="1"/>
  <c r="D5" i="2" s="1"/>
  <c r="A2" i="1"/>
  <c r="B2" i="2" s="1"/>
  <c r="C2" i="1"/>
  <c r="D2" i="2" s="1"/>
  <c r="E3" i="1"/>
  <c r="C3" i="1"/>
  <c r="D3" i="2" s="1"/>
  <c r="B13" i="2" l="1"/>
  <c r="B12" i="2"/>
  <c r="A38" i="1"/>
  <c r="B25" i="2" s="1"/>
  <c r="C32" i="1"/>
  <c r="C25" i="1"/>
  <c r="C26" i="1" s="1"/>
  <c r="A29" i="1"/>
  <c r="B21" i="2" s="1"/>
  <c r="A28" i="1"/>
  <c r="B20" i="2" s="1"/>
  <c r="G19" i="1"/>
  <c r="G15" i="2" s="1"/>
  <c r="C17" i="1"/>
  <c r="C16" i="1"/>
  <c r="G20" i="1" s="1"/>
  <c r="G16" i="2" s="1"/>
  <c r="C10" i="1"/>
  <c r="D10" i="2" s="1"/>
  <c r="A7" i="1"/>
  <c r="B7" i="2" s="1"/>
  <c r="A9" i="1"/>
  <c r="B9" i="2" s="1"/>
  <c r="E6" i="1"/>
  <c r="E4" i="1"/>
  <c r="A5" i="1"/>
  <c r="B5" i="2" s="1"/>
  <c r="E2" i="1"/>
  <c r="A3" i="1"/>
  <c r="B3" i="2" s="1"/>
  <c r="C34" i="1" l="1"/>
  <c r="C36" i="1" s="1"/>
  <c r="D23" i="2" s="1"/>
</calcChain>
</file>

<file path=xl/sharedStrings.xml><?xml version="1.0" encoding="utf-8"?>
<sst xmlns="http://schemas.openxmlformats.org/spreadsheetml/2006/main" count="73" uniqueCount="54">
  <si>
    <t>*</t>
  </si>
  <si>
    <t>=</t>
  </si>
  <si>
    <t>:</t>
  </si>
  <si>
    <t>+</t>
  </si>
  <si>
    <t>-</t>
  </si>
  <si>
    <t>Вычислите</t>
  </si>
  <si>
    <t>-(</t>
  </si>
  <si>
    <t>)=</t>
  </si>
  <si>
    <t>Найдите значение выражения</t>
  </si>
  <si>
    <t>Округлите а)до сотых б) до десятых</t>
  </si>
  <si>
    <t>»</t>
  </si>
  <si>
    <t>S</t>
  </si>
  <si>
    <t>V</t>
  </si>
  <si>
    <t>T</t>
  </si>
  <si>
    <t>1 объект</t>
  </si>
  <si>
    <t>2 объект</t>
  </si>
  <si>
    <t xml:space="preserve">Объект движится со скоростью </t>
  </si>
  <si>
    <t xml:space="preserve">км/ч. </t>
  </si>
  <si>
    <t>За какое время он пройдет</t>
  </si>
  <si>
    <t>км?</t>
  </si>
  <si>
    <t>Какой путь он пройдет за</t>
  </si>
  <si>
    <t>часа?</t>
  </si>
  <si>
    <t>С турбазы в одном направлении одновременно вышли два туриста со скоростями</t>
  </si>
  <si>
    <t>и</t>
  </si>
  <si>
    <t>км/ч</t>
  </si>
  <si>
    <t>какое растояние будет между туристами через</t>
  </si>
  <si>
    <t>ч?</t>
  </si>
  <si>
    <t>км</t>
  </si>
  <si>
    <t>кресло</t>
  </si>
  <si>
    <t>Диван</t>
  </si>
  <si>
    <t>всего</t>
  </si>
  <si>
    <t>метров
ткани</t>
  </si>
  <si>
    <t>кол-во
чехлов</t>
  </si>
  <si>
    <t>н один 
чехол</t>
  </si>
  <si>
    <t xml:space="preserve">На </t>
  </si>
  <si>
    <t xml:space="preserve">м. ткани в мастерской сшили </t>
  </si>
  <si>
    <t>чехл.</t>
  </si>
  <si>
    <t>для кресел и</t>
  </si>
  <si>
    <t>чехл. для диванов. На чехол для кресла пошло</t>
  </si>
  <si>
    <t>м. ткани. Сколько ткани пошло на чехол для дивана?</t>
  </si>
  <si>
    <t>1турист</t>
  </si>
  <si>
    <t>2турист</t>
  </si>
  <si>
    <t>а)</t>
  </si>
  <si>
    <t>б)</t>
  </si>
  <si>
    <t>в)</t>
  </si>
  <si>
    <t>г)</t>
  </si>
  <si>
    <t>д)</t>
  </si>
  <si>
    <t>е)</t>
  </si>
  <si>
    <t>2.</t>
  </si>
  <si>
    <t>1.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</si>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</sst>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4" zoomScale="110" zoomScaleNormal="110" workbookViewId="0">
      <selection activeCell="A27" sqref="A27"/>
    </sheetView>
  </sheetViews>
  <sheetFormatPr defaultRowHeight="14.4" x14ac:dyDescent="0.3"/>
  <cols>
    <col min="1" max="1" width="9.6640625" customWidth="1"/>
    <col min="2" max="2" width="2" bestFit="1" customWidth="1"/>
    <col min="3" max="3" width="8.6640625" customWidth="1"/>
    <col min="4" max="4" width="2" bestFit="1" customWidth="1"/>
    <col min="5" max="5" width="9.44140625" customWidth="1"/>
    <col min="6" max="6" width="2.6640625" bestFit="1" customWidth="1"/>
  </cols>
  <sheetData>
    <row r="1" spans="1:7" s="3" customFormat="1" x14ac:dyDescent="0.3">
      <c r="A1" s="3" t="s">
        <v>5</v>
      </c>
    </row>
    <row r="2" spans="1:7" s="3" customFormat="1" x14ac:dyDescent="0.3">
      <c r="A2" s="3">
        <f ca="1">RANDBETWEEN(1000,10000)/100</f>
        <v>55.8</v>
      </c>
      <c r="B2" s="4" t="s">
        <v>3</v>
      </c>
      <c r="C2" s="3">
        <f ca="1">RANDBETWEEN(1000,10000)/10</f>
        <v>629.6</v>
      </c>
      <c r="D2" s="4" t="s">
        <v>1</v>
      </c>
      <c r="E2" s="3">
        <f ca="1">A2+C2</f>
        <v>685.4</v>
      </c>
    </row>
    <row r="3" spans="1:7" x14ac:dyDescent="0.3">
      <c r="A3" s="3">
        <f ca="1">C3+E3</f>
        <v>778.88</v>
      </c>
      <c r="B3" s="4" t="s">
        <v>4</v>
      </c>
      <c r="C3" s="3">
        <f ca="1">RANDBETWEEN(1000,10000)/100</f>
        <v>14.18</v>
      </c>
      <c r="D3" s="4" t="s">
        <v>1</v>
      </c>
      <c r="E3" s="3">
        <f ca="1">RANDBETWEEN(1000,10000)/10</f>
        <v>764.7</v>
      </c>
    </row>
    <row r="4" spans="1:7" s="3" customFormat="1" x14ac:dyDescent="0.3">
      <c r="A4" s="3">
        <f ca="1">RANDBETWEEN(100,1000)/100</f>
        <v>9.2799999999999994</v>
      </c>
      <c r="B4" s="4" t="s">
        <v>0</v>
      </c>
      <c r="C4" s="3">
        <f ca="1">RANDBETWEEN(100,1000)/10</f>
        <v>49.6</v>
      </c>
      <c r="D4" s="4" t="s">
        <v>1</v>
      </c>
      <c r="E4" s="3">
        <f ca="1">A4*C4</f>
        <v>460.28799999999995</v>
      </c>
    </row>
    <row r="5" spans="1:7" x14ac:dyDescent="0.3">
      <c r="A5" s="3">
        <f ca="1">E5*C5</f>
        <v>112.875</v>
      </c>
      <c r="B5" s="2" t="s">
        <v>2</v>
      </c>
      <c r="C5" s="3">
        <f ca="1">RANDBETWEEN(100,1000)/10</f>
        <v>21.5</v>
      </c>
      <c r="D5" s="2" t="s">
        <v>1</v>
      </c>
      <c r="E5" s="3">
        <f ca="1">RANDBETWEEN(100,1000)/100</f>
        <v>5.25</v>
      </c>
    </row>
    <row r="6" spans="1:7" x14ac:dyDescent="0.3">
      <c r="A6" s="3">
        <f ca="1">RANDBETWEEN(100,1000)/100</f>
        <v>1.41</v>
      </c>
      <c r="B6" s="4" t="s">
        <v>0</v>
      </c>
      <c r="C6" s="3">
        <f ca="1">POWER(10,RANDBETWEEN(1,3))</f>
        <v>10</v>
      </c>
      <c r="D6" s="4" t="s">
        <v>1</v>
      </c>
      <c r="E6" s="3">
        <f ca="1">A6*C6</f>
        <v>14.1</v>
      </c>
    </row>
    <row r="7" spans="1:7" x14ac:dyDescent="0.3">
      <c r="A7" s="3">
        <f ca="1">E7*C7</f>
        <v>4.12</v>
      </c>
      <c r="B7" s="4" t="s">
        <v>2</v>
      </c>
      <c r="C7" s="3">
        <f ca="1">POWER(10,RANDBETWEEN(1,3))</f>
        <v>100</v>
      </c>
      <c r="D7" s="4" t="s">
        <v>1</v>
      </c>
      <c r="E7" s="3">
        <f ca="1">RANDBETWEEN(100,1000)/10000</f>
        <v>4.1200000000000001E-2</v>
      </c>
    </row>
    <row r="8" spans="1:7" x14ac:dyDescent="0.3">
      <c r="A8" t="s">
        <v>8</v>
      </c>
    </row>
    <row r="9" spans="1:7" x14ac:dyDescent="0.3">
      <c r="A9" s="3">
        <f ca="1">C9+E9+G9</f>
        <v>1024.73</v>
      </c>
      <c r="B9" s="4" t="s">
        <v>6</v>
      </c>
      <c r="C9" s="3">
        <f ca="1">RANDBETWEEN(1000,10000)/100</f>
        <v>29.63</v>
      </c>
      <c r="D9" s="4" t="s">
        <v>3</v>
      </c>
      <c r="E9" s="3">
        <f ca="1">RANDBETWEEN(1000,10000)/10</f>
        <v>809.1</v>
      </c>
      <c r="F9" s="4" t="s">
        <v>7</v>
      </c>
      <c r="G9" s="3">
        <f ca="1">RANDBETWEEN(1000,10000)/10</f>
        <v>186</v>
      </c>
    </row>
    <row r="10" spans="1:7" x14ac:dyDescent="0.3">
      <c r="A10">
        <f ca="1">G10*2</f>
        <v>1765.6</v>
      </c>
      <c r="B10" s="4" t="s">
        <v>6</v>
      </c>
      <c r="C10" s="3">
        <f ca="1">E10+G10</f>
        <v>933.96999999999991</v>
      </c>
      <c r="D10" s="4" t="s">
        <v>4</v>
      </c>
      <c r="E10" s="3">
        <f ca="1">RANDBETWEEN(1000,10000)/100</f>
        <v>51.17</v>
      </c>
      <c r="F10" s="4" t="s">
        <v>7</v>
      </c>
      <c r="G10" s="3">
        <f ca="1">RANDBETWEEN(1000,10000)/10</f>
        <v>882.8</v>
      </c>
    </row>
    <row r="11" spans="1:7" x14ac:dyDescent="0.3">
      <c r="A11" t="s">
        <v>9</v>
      </c>
    </row>
    <row r="12" spans="1:7" x14ac:dyDescent="0.3">
      <c r="A12" s="3">
        <f ca="1">RANDBETWEEN(100000,1000000)/1000</f>
        <v>318.23399999999998</v>
      </c>
      <c r="B12" s="1" t="s">
        <v>10</v>
      </c>
      <c r="C12">
        <f ca="1">ROUND(A12,2)</f>
        <v>318.23</v>
      </c>
      <c r="D12" s="1" t="s">
        <v>10</v>
      </c>
      <c r="E12" s="3">
        <f ca="1">ROUND(C12,1)</f>
        <v>318.2</v>
      </c>
    </row>
    <row r="13" spans="1:7" x14ac:dyDescent="0.3">
      <c r="A13" s="3">
        <f ca="1">RANDBETWEEN(100000,1000000)/1000</f>
        <v>826.17</v>
      </c>
      <c r="B13" s="1" t="s">
        <v>10</v>
      </c>
      <c r="C13" s="3">
        <f ca="1">ROUND(A13,2)</f>
        <v>826.17</v>
      </c>
      <c r="D13" s="1" t="s">
        <v>10</v>
      </c>
      <c r="E13" s="3">
        <f ca="1">ROUND(C13,1)</f>
        <v>826.2</v>
      </c>
    </row>
    <row r="15" spans="1:7" x14ac:dyDescent="0.3">
      <c r="C15" t="s">
        <v>11</v>
      </c>
      <c r="E15" t="s">
        <v>12</v>
      </c>
      <c r="G15" t="s">
        <v>13</v>
      </c>
    </row>
    <row r="16" spans="1:7" x14ac:dyDescent="0.3">
      <c r="A16" t="s">
        <v>14</v>
      </c>
      <c r="C16">
        <f ca="1">E16*G16</f>
        <v>149.1</v>
      </c>
      <c r="E16" s="3">
        <f ca="1">RANDBETWEEN(100,1000)/10</f>
        <v>42.6</v>
      </c>
      <c r="G16" s="3">
        <f ca="1">RANDBETWEEN(10,100)/10</f>
        <v>3.5</v>
      </c>
    </row>
    <row r="17" spans="1:8" x14ac:dyDescent="0.3">
      <c r="A17" s="3" t="s">
        <v>15</v>
      </c>
      <c r="C17" s="3">
        <f ca="1">E17*G17</f>
        <v>110.76</v>
      </c>
      <c r="D17" s="3"/>
      <c r="E17" s="3">
        <f ca="1">E16</f>
        <v>42.6</v>
      </c>
      <c r="F17" s="3"/>
      <c r="G17" s="3">
        <f ca="1">RANDBETWEEN(10,100)/10</f>
        <v>2.6</v>
      </c>
    </row>
    <row r="19" spans="1:8" x14ac:dyDescent="0.3">
      <c r="A19" t="s">
        <v>16</v>
      </c>
      <c r="G19">
        <f ca="1">E16</f>
        <v>42.6</v>
      </c>
      <c r="H19" t="s">
        <v>17</v>
      </c>
    </row>
    <row r="20" spans="1:8" x14ac:dyDescent="0.3">
      <c r="A20" t="s">
        <v>18</v>
      </c>
      <c r="G20">
        <f ca="1">C16</f>
        <v>149.1</v>
      </c>
      <c r="H20" t="s">
        <v>19</v>
      </c>
    </row>
    <row r="21" spans="1:8" x14ac:dyDescent="0.3">
      <c r="A21" t="s">
        <v>20</v>
      </c>
      <c r="G21">
        <f ca="1">G17</f>
        <v>2.6</v>
      </c>
      <c r="H21" t="s">
        <v>21</v>
      </c>
    </row>
    <row r="23" spans="1:8" x14ac:dyDescent="0.3">
      <c r="A23" s="3"/>
      <c r="B23" s="3"/>
      <c r="C23" s="3" t="s">
        <v>11</v>
      </c>
      <c r="D23" s="3"/>
      <c r="E23" s="3" t="s">
        <v>12</v>
      </c>
      <c r="F23" s="3"/>
      <c r="G23" s="3" t="s">
        <v>13</v>
      </c>
    </row>
    <row r="24" spans="1:8" x14ac:dyDescent="0.3">
      <c r="A24" s="3" t="s">
        <v>40</v>
      </c>
      <c r="B24" s="3"/>
      <c r="C24" s="3">
        <f ca="1">E24*G24</f>
        <v>10.6</v>
      </c>
      <c r="D24" s="3"/>
      <c r="E24" s="3">
        <f ca="1">RANDBETWEEN(40,60)/10</f>
        <v>5.3</v>
      </c>
      <c r="F24" s="3"/>
      <c r="G24" s="3">
        <f ca="1">RANDBETWEEN(2,5)</f>
        <v>2</v>
      </c>
    </row>
    <row r="25" spans="1:8" x14ac:dyDescent="0.3">
      <c r="A25" s="3" t="s">
        <v>41</v>
      </c>
      <c r="B25" s="3"/>
      <c r="C25" s="3">
        <f ca="1">E25*G25</f>
        <v>8.4</v>
      </c>
      <c r="D25" s="3"/>
      <c r="E25" s="3">
        <f ca="1">RANDBETWEEN(40,60)/10</f>
        <v>4.2</v>
      </c>
      <c r="F25" s="3"/>
      <c r="G25" s="3">
        <f ca="1">G24</f>
        <v>2</v>
      </c>
    </row>
    <row r="26" spans="1:8" x14ac:dyDescent="0.3">
      <c r="C26">
        <f ca="1">ABS(C24-C25)</f>
        <v>2.1999999999999993</v>
      </c>
      <c r="D26" t="s">
        <v>27</v>
      </c>
    </row>
    <row r="27" spans="1:8" x14ac:dyDescent="0.3">
      <c r="A27" t="s">
        <v>22</v>
      </c>
    </row>
    <row r="28" spans="1:8" x14ac:dyDescent="0.3">
      <c r="A28">
        <f ca="1">E24</f>
        <v>5.3</v>
      </c>
      <c r="B28" t="s">
        <v>23</v>
      </c>
      <c r="C28">
        <f ca="1">E25</f>
        <v>4.2</v>
      </c>
      <c r="E28" t="s">
        <v>24</v>
      </c>
      <c r="F28" t="s">
        <v>25</v>
      </c>
    </row>
    <row r="29" spans="1:8" x14ac:dyDescent="0.3">
      <c r="A29">
        <f ca="1">G24</f>
        <v>2</v>
      </c>
      <c r="B29" t="s">
        <v>26</v>
      </c>
    </row>
    <row r="31" spans="1:8" ht="28.8" x14ac:dyDescent="0.3">
      <c r="C31" s="5" t="s">
        <v>31</v>
      </c>
      <c r="E31" s="5" t="s">
        <v>33</v>
      </c>
      <c r="G31" s="5" t="s">
        <v>32</v>
      </c>
    </row>
    <row r="32" spans="1:8" x14ac:dyDescent="0.3">
      <c r="A32" t="s">
        <v>28</v>
      </c>
      <c r="C32" s="3">
        <f ca="1">E32*G32</f>
        <v>37.800000000000004</v>
      </c>
      <c r="D32" s="3"/>
      <c r="E32" s="6">
        <f ca="1">RANDBETWEEN(40,60)/10</f>
        <v>5.4</v>
      </c>
      <c r="F32" s="3"/>
      <c r="G32" s="6">
        <f ca="1">RANDBETWEEN(2,7)</f>
        <v>7</v>
      </c>
    </row>
    <row r="33" spans="1:10" x14ac:dyDescent="0.3">
      <c r="A33" t="s">
        <v>29</v>
      </c>
      <c r="C33" s="3">
        <f ca="1">E33*G33</f>
        <v>113.40000000000002</v>
      </c>
      <c r="E33">
        <f ca="1">E32*RANDBETWEEN(2,4)</f>
        <v>16.200000000000003</v>
      </c>
      <c r="G33" s="6">
        <f ca="1">RANDBETWEEN(2,7)</f>
        <v>7</v>
      </c>
    </row>
    <row r="34" spans="1:10" x14ac:dyDescent="0.3">
      <c r="A34" t="s">
        <v>30</v>
      </c>
      <c r="C34" s="6">
        <f ca="1">C32+C33</f>
        <v>151.20000000000002</v>
      </c>
    </row>
    <row r="36" spans="1:10" x14ac:dyDescent="0.3">
      <c r="A36" t="s">
        <v>34</v>
      </c>
      <c r="C36">
        <f ca="1">C34</f>
        <v>151.20000000000002</v>
      </c>
      <c r="D36" t="s">
        <v>35</v>
      </c>
      <c r="I36">
        <f ca="1">G32</f>
        <v>7</v>
      </c>
      <c r="J36" t="s">
        <v>36</v>
      </c>
    </row>
    <row r="37" spans="1:10" x14ac:dyDescent="0.3">
      <c r="A37" t="s">
        <v>37</v>
      </c>
      <c r="C37">
        <f ca="1">G33</f>
        <v>7</v>
      </c>
      <c r="D37" t="s">
        <v>38</v>
      </c>
    </row>
    <row r="38" spans="1:10" x14ac:dyDescent="0.3">
      <c r="A38">
        <f ca="1">E32</f>
        <v>5.4</v>
      </c>
      <c r="B38" t="s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85" zoomScaleNormal="85" workbookViewId="0">
      <selection activeCell="O19" sqref="O19"/>
    </sheetView>
  </sheetViews>
  <sheetFormatPr defaultRowHeight="14.4" x14ac:dyDescent="0.3"/>
  <cols>
    <col min="1" max="1" width="4.44140625" style="3" customWidth="1"/>
    <col min="3" max="3" width="2" bestFit="1" customWidth="1"/>
    <col min="5" max="5" width="2" bestFit="1" customWidth="1"/>
  </cols>
  <sheetData>
    <row r="1" spans="1:11" x14ac:dyDescent="0.3">
      <c r="A1" s="3" t="s">
        <v>49</v>
      </c>
      <c r="B1" t="str">
        <f>'с ответами'!A1</f>
        <v>Вычислите</v>
      </c>
      <c r="C1" s="3"/>
      <c r="D1" s="3"/>
      <c r="E1" s="3"/>
      <c r="F1" s="3"/>
    </row>
    <row r="2" spans="1:11" x14ac:dyDescent="0.3">
      <c r="A2" s="3" t="s">
        <v>42</v>
      </c>
      <c r="B2" s="3">
        <f ca="1">'с ответами'!A2</f>
        <v>55.8</v>
      </c>
      <c r="C2" s="3" t="str">
        <f>'с ответами'!B2</f>
        <v>+</v>
      </c>
      <c r="D2" s="3">
        <f ca="1">'с ответами'!C2</f>
        <v>629.6</v>
      </c>
      <c r="E2" s="3" t="str">
        <f>'с ответами'!D2</f>
        <v>=</v>
      </c>
      <c r="F2" s="3"/>
      <c r="G2" s="3"/>
      <c r="H2" s="3"/>
    </row>
    <row r="3" spans="1:11" x14ac:dyDescent="0.3">
      <c r="A3" s="3" t="s">
        <v>43</v>
      </c>
      <c r="B3" s="3">
        <f ca="1">'с ответами'!A3</f>
        <v>778.88</v>
      </c>
      <c r="C3" s="3" t="str">
        <f>'с ответами'!B3</f>
        <v>-</v>
      </c>
      <c r="D3" s="3">
        <f ca="1">'с ответами'!C3</f>
        <v>14.18</v>
      </c>
      <c r="E3" s="3" t="str">
        <f>'с ответами'!D3</f>
        <v>=</v>
      </c>
      <c r="F3" s="3"/>
      <c r="G3" s="3"/>
      <c r="H3" s="3"/>
    </row>
    <row r="4" spans="1:11" x14ac:dyDescent="0.3">
      <c r="A4" s="3" t="s">
        <v>44</v>
      </c>
      <c r="B4" s="3">
        <f ca="1">'с ответами'!A4</f>
        <v>9.2799999999999994</v>
      </c>
      <c r="C4" s="3" t="str">
        <f>'с ответами'!B4</f>
        <v>*</v>
      </c>
      <c r="D4" s="3">
        <f ca="1">'с ответами'!C4</f>
        <v>49.6</v>
      </c>
      <c r="E4" s="3" t="str">
        <f>'с ответами'!D4</f>
        <v>=</v>
      </c>
      <c r="F4" s="3"/>
    </row>
    <row r="5" spans="1:11" x14ac:dyDescent="0.3">
      <c r="A5" s="3" t="s">
        <v>45</v>
      </c>
      <c r="B5" s="3">
        <f ca="1">'с ответами'!A5</f>
        <v>112.875</v>
      </c>
      <c r="C5" s="3" t="str">
        <f>'с ответами'!B5</f>
        <v>:</v>
      </c>
      <c r="D5" s="3">
        <f ca="1">'с ответами'!C5</f>
        <v>21.5</v>
      </c>
      <c r="E5" s="3" t="str">
        <f>'с ответами'!D5</f>
        <v>=</v>
      </c>
      <c r="F5" s="3"/>
    </row>
    <row r="6" spans="1:11" x14ac:dyDescent="0.3">
      <c r="A6" s="3" t="s">
        <v>46</v>
      </c>
      <c r="B6" s="3">
        <f ca="1">'с ответами'!A6</f>
        <v>1.41</v>
      </c>
      <c r="C6" s="3" t="str">
        <f>'с ответами'!B6</f>
        <v>*</v>
      </c>
      <c r="D6" s="3">
        <f ca="1">'с ответами'!C6</f>
        <v>10</v>
      </c>
      <c r="E6" s="3" t="str">
        <f>'с ответами'!D6</f>
        <v>=</v>
      </c>
      <c r="F6" s="3"/>
    </row>
    <row r="7" spans="1:11" x14ac:dyDescent="0.3">
      <c r="A7" s="3" t="s">
        <v>47</v>
      </c>
      <c r="B7" s="3">
        <f ca="1">'с ответами'!A7</f>
        <v>4.12</v>
      </c>
      <c r="C7" s="3" t="str">
        <f>'с ответами'!B7</f>
        <v>:</v>
      </c>
      <c r="D7" s="3">
        <f ca="1">'с ответами'!C7</f>
        <v>100</v>
      </c>
      <c r="E7" s="3" t="str">
        <f>'с ответами'!D7</f>
        <v>=</v>
      </c>
      <c r="F7" s="3"/>
    </row>
    <row r="8" spans="1:11" x14ac:dyDescent="0.3">
      <c r="A8" s="3" t="s">
        <v>48</v>
      </c>
      <c r="B8" s="3" t="str">
        <f>'с ответами'!A8</f>
        <v>Найдите значение выражения</v>
      </c>
      <c r="C8" s="3"/>
      <c r="D8" s="3"/>
      <c r="E8" s="3"/>
      <c r="F8" s="3"/>
    </row>
    <row r="9" spans="1:11" x14ac:dyDescent="0.3">
      <c r="A9" s="3" t="s">
        <v>42</v>
      </c>
      <c r="B9" s="3">
        <f ca="1">'с ответами'!A9</f>
        <v>1024.73</v>
      </c>
      <c r="C9" s="3" t="str">
        <f>'с ответами'!B9</f>
        <v>-(</v>
      </c>
      <c r="D9" s="3">
        <f ca="1">'с ответами'!C9</f>
        <v>29.63</v>
      </c>
      <c r="E9" s="3" t="str">
        <f>'с ответами'!D9</f>
        <v>+</v>
      </c>
      <c r="F9" s="3">
        <f ca="1">'с ответами'!E9</f>
        <v>809.1</v>
      </c>
      <c r="G9" s="3" t="str">
        <f>'с ответами'!F9</f>
        <v>)=</v>
      </c>
      <c r="H9" s="3"/>
    </row>
    <row r="10" spans="1:11" x14ac:dyDescent="0.3">
      <c r="A10" s="3" t="s">
        <v>43</v>
      </c>
      <c r="B10" s="3">
        <f ca="1">'с ответами'!A10</f>
        <v>1765.6</v>
      </c>
      <c r="C10" s="3" t="str">
        <f>'с ответами'!B10</f>
        <v>-(</v>
      </c>
      <c r="D10" s="3">
        <f ca="1">'с ответами'!C10</f>
        <v>933.96999999999991</v>
      </c>
      <c r="E10" s="3" t="str">
        <f>'с ответами'!D10</f>
        <v>-</v>
      </c>
      <c r="F10" s="3">
        <f ca="1">'с ответами'!E10</f>
        <v>51.17</v>
      </c>
      <c r="G10" s="3" t="str">
        <f>'с ответами'!F10</f>
        <v>)=</v>
      </c>
      <c r="H10" s="3"/>
    </row>
    <row r="11" spans="1:11" x14ac:dyDescent="0.3">
      <c r="A11" s="3" t="s">
        <v>50</v>
      </c>
      <c r="B11" s="3" t="str">
        <f>'с ответами'!A11</f>
        <v>Округлите а)до сотых б) до десятых</v>
      </c>
    </row>
    <row r="12" spans="1:11" x14ac:dyDescent="0.3">
      <c r="B12" s="3">
        <f ca="1">'с ответами'!A12</f>
        <v>318.23399999999998</v>
      </c>
    </row>
    <row r="13" spans="1:11" x14ac:dyDescent="0.3">
      <c r="B13" s="3">
        <f ca="1">'с ответами'!A13</f>
        <v>826.17</v>
      </c>
    </row>
    <row r="14" spans="1:11" x14ac:dyDescent="0.3">
      <c r="B14" s="3"/>
      <c r="C14" s="3"/>
      <c r="D14" s="3"/>
      <c r="E14" s="3"/>
      <c r="F14" s="3"/>
      <c r="G14" s="3"/>
      <c r="H14" s="3"/>
    </row>
    <row r="15" spans="1:11" x14ac:dyDescent="0.3">
      <c r="A15" s="3" t="s">
        <v>51</v>
      </c>
      <c r="B15" s="3" t="str">
        <f>'с ответами'!A19</f>
        <v xml:space="preserve">Объект движится со скоростью </v>
      </c>
      <c r="C15" s="3"/>
      <c r="D15" s="3"/>
      <c r="E15" s="3"/>
      <c r="F15" s="3"/>
      <c r="G15" s="3">
        <f ca="1">'с ответами'!G19</f>
        <v>42.6</v>
      </c>
      <c r="H15" s="3" t="str">
        <f>'с ответами'!H19</f>
        <v xml:space="preserve">км/ч. </v>
      </c>
      <c r="J15" s="3"/>
      <c r="K15" s="3"/>
    </row>
    <row r="16" spans="1:11" x14ac:dyDescent="0.3">
      <c r="B16" s="3" t="str">
        <f>'с ответами'!A20</f>
        <v>За какое время он пройдет</v>
      </c>
      <c r="C16" s="3"/>
      <c r="D16" s="3"/>
      <c r="E16" s="3"/>
      <c r="F16" s="3"/>
      <c r="G16" s="3">
        <f ca="1">'с ответами'!G20</f>
        <v>149.1</v>
      </c>
      <c r="H16" s="3" t="str">
        <f>'с ответами'!H20</f>
        <v>км?</v>
      </c>
      <c r="J16" s="3"/>
      <c r="K16" s="3"/>
    </row>
    <row r="17" spans="1:12" x14ac:dyDescent="0.3">
      <c r="B17" s="3" t="str">
        <f>'с ответами'!A21</f>
        <v>Какой путь он пройдет за</v>
      </c>
      <c r="C17" s="3"/>
      <c r="D17" s="3"/>
      <c r="E17" s="3"/>
      <c r="F17" s="3"/>
      <c r="G17" s="3">
        <f ca="1">'с ответами'!G21</f>
        <v>2.6</v>
      </c>
      <c r="H17" s="3" t="str">
        <f>'с ответами'!H21</f>
        <v>часа?</v>
      </c>
      <c r="J17" s="3"/>
      <c r="K17" s="3"/>
    </row>
    <row r="18" spans="1:12" x14ac:dyDescent="0.3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2" x14ac:dyDescent="0.3">
      <c r="A19" s="3" t="s">
        <v>52</v>
      </c>
      <c r="B19" s="3" t="str">
        <f>'с ответами'!A27</f>
        <v>С турбазы в одном направлении одновременно вышли два туриста со скоростями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B20" s="3">
        <f ca="1">'с ответами'!A28</f>
        <v>5.3</v>
      </c>
      <c r="C20" s="3" t="str">
        <f>'с ответами'!B28</f>
        <v>и</v>
      </c>
      <c r="D20" s="3">
        <f ca="1">'с ответами'!C28</f>
        <v>4.2</v>
      </c>
      <c r="E20" s="3"/>
      <c r="F20" s="3" t="str">
        <f>'с ответами'!E28</f>
        <v>км/ч</v>
      </c>
      <c r="G20" s="3" t="str">
        <f>'с ответами'!F28</f>
        <v>какое растояние будет между туристами через</v>
      </c>
      <c r="H20" s="3"/>
      <c r="I20" s="3"/>
      <c r="J20" s="3"/>
      <c r="K20" s="3"/>
      <c r="L20" s="3"/>
    </row>
    <row r="21" spans="1:12" x14ac:dyDescent="0.3">
      <c r="B21" s="3">
        <f ca="1">'с ответами'!A29</f>
        <v>2</v>
      </c>
      <c r="C21" s="3" t="str">
        <f>'с ответами'!B29</f>
        <v>ч?</v>
      </c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">
      <c r="A23" s="3" t="s">
        <v>53</v>
      </c>
      <c r="B23" s="3" t="str">
        <f>'с ответами'!A36</f>
        <v xml:space="preserve">На </v>
      </c>
      <c r="C23" s="3"/>
      <c r="D23" s="3">
        <f ca="1">'с ответами'!C36</f>
        <v>151.20000000000002</v>
      </c>
      <c r="E23" s="3" t="str">
        <f>'с ответами'!D36</f>
        <v xml:space="preserve">м. ткани в мастерской сшили </v>
      </c>
      <c r="F23" s="3"/>
      <c r="G23" s="3"/>
      <c r="H23" s="3"/>
      <c r="I23" s="3"/>
      <c r="J23" s="3">
        <f ca="1">'с ответами'!I36</f>
        <v>7</v>
      </c>
      <c r="K23" s="3" t="str">
        <f>'с ответами'!J36</f>
        <v>чехл.</v>
      </c>
      <c r="L23" s="3"/>
    </row>
    <row r="24" spans="1:12" x14ac:dyDescent="0.3">
      <c r="B24" s="3" t="str">
        <f>'с ответами'!A37</f>
        <v>для кресел и</v>
      </c>
      <c r="C24" s="3"/>
      <c r="D24" s="3">
        <f ca="1">'с ответами'!C37</f>
        <v>7</v>
      </c>
      <c r="E24" s="3" t="str">
        <f>'с ответами'!D37</f>
        <v>чехл. для диванов. На чехол для кресла пошло</v>
      </c>
      <c r="F24" s="3"/>
      <c r="G24" s="3"/>
      <c r="H24" s="3"/>
      <c r="I24" s="3"/>
      <c r="J24" s="3"/>
      <c r="K24" s="3"/>
      <c r="L24" s="3"/>
    </row>
    <row r="25" spans="1:12" x14ac:dyDescent="0.3">
      <c r="B25" s="3">
        <f ca="1">'с ответами'!A38</f>
        <v>5.4</v>
      </c>
      <c r="C25" s="3" t="str">
        <f>'с ответами'!B38</f>
        <v>м. ткани. Сколько ткани пошло на чехол для дивана?</v>
      </c>
      <c r="D25" s="3"/>
      <c r="E25" s="3"/>
      <c r="F25" s="3"/>
      <c r="G25" s="3"/>
      <c r="H25" s="3"/>
      <c r="I25" s="3"/>
      <c r="J25" s="3"/>
      <c r="K25" s="3"/>
    </row>
    <row r="26" spans="1:12" x14ac:dyDescent="0.3"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ответами</vt:lpstr>
      <vt:lpstr>Контрольная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Гульназ Г</cp:lastModifiedBy>
  <dcterms:created xsi:type="dcterms:W3CDTF">2018-11-23T11:25:32Z</dcterms:created>
  <dcterms:modified xsi:type="dcterms:W3CDTF">2019-03-05T20:13:31Z</dcterms:modified>
</cp:coreProperties>
</file>